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Прайсы\"/>
    </mc:Choice>
  </mc:AlternateContent>
  <bookViews>
    <workbookView xWindow="0" yWindow="0" windowWidth="13350" windowHeight="12300"/>
  </bookViews>
  <sheets>
    <sheet name="Осушувачі" sheetId="3" r:id="rId1"/>
    <sheet name="Вентиляція" sheetId="4" r:id="rId2"/>
  </sheets>
  <calcPr calcId="162913" refMode="R1C1"/>
</workbook>
</file>

<file path=xl/calcChain.xml><?xml version="1.0" encoding="utf-8"?>
<calcChain xmlns="http://schemas.openxmlformats.org/spreadsheetml/2006/main">
  <c r="E42" i="3" l="1"/>
  <c r="E54" i="3" l="1"/>
  <c r="E53" i="3"/>
  <c r="E41" i="3"/>
  <c r="E45" i="3"/>
  <c r="E44" i="3"/>
  <c r="E43" i="3"/>
  <c r="E39" i="3"/>
  <c r="E38" i="3"/>
  <c r="E37" i="3"/>
  <c r="E35" i="3"/>
  <c r="E34" i="3"/>
  <c r="E33" i="3"/>
  <c r="E3" i="4"/>
  <c r="E34" i="4" s="1"/>
  <c r="E71" i="3"/>
  <c r="E29" i="3"/>
  <c r="E26" i="3"/>
  <c r="E67" i="3"/>
  <c r="E10" i="3"/>
  <c r="E13" i="3"/>
  <c r="E63" i="3"/>
  <c r="E17" i="3"/>
  <c r="E21" i="3"/>
  <c r="E9" i="3"/>
  <c r="E51" i="3"/>
  <c r="E23" i="3"/>
  <c r="E14" i="3"/>
  <c r="E57" i="3"/>
  <c r="E61" i="3"/>
  <c r="E64" i="3"/>
  <c r="E49" i="3"/>
  <c r="E52" i="3"/>
  <c r="E48" i="3"/>
  <c r="E65" i="3"/>
  <c r="E60" i="3"/>
  <c r="E27" i="3"/>
  <c r="E30" i="3"/>
  <c r="E18" i="3"/>
  <c r="E46" i="3"/>
  <c r="E20" i="3"/>
  <c r="E28" i="3"/>
  <c r="E58" i="3"/>
  <c r="E16" i="3"/>
  <c r="E50" i="3"/>
  <c r="E59" i="3"/>
  <c r="E24" i="3"/>
  <c r="E69" i="3"/>
  <c r="E47" i="3"/>
  <c r="E31" i="3"/>
  <c r="E12" i="3"/>
  <c r="E25" i="3"/>
  <c r="E66" i="3"/>
  <c r="E70" i="3"/>
  <c r="E22" i="3"/>
  <c r="E56" i="3"/>
  <c r="E39" i="4" l="1"/>
  <c r="E35" i="4"/>
  <c r="E26" i="4"/>
  <c r="E19" i="4"/>
  <c r="E53" i="4"/>
  <c r="E52" i="4"/>
  <c r="E55" i="4"/>
  <c r="E54" i="4"/>
  <c r="E57" i="4"/>
  <c r="E43" i="4"/>
  <c r="E41" i="4"/>
  <c r="E18" i="4"/>
  <c r="E32" i="4"/>
  <c r="E42" i="4"/>
  <c r="E11" i="4"/>
  <c r="E58" i="4"/>
  <c r="E40" i="4"/>
  <c r="E30" i="4"/>
  <c r="E38" i="4"/>
  <c r="E49" i="4"/>
  <c r="E46" i="4"/>
  <c r="E48" i="4"/>
  <c r="E56" i="4"/>
  <c r="E17" i="4"/>
  <c r="E37" i="4"/>
  <c r="E44" i="4"/>
  <c r="E45" i="4"/>
  <c r="E24" i="4"/>
  <c r="E14" i="4"/>
  <c r="E63" i="4"/>
  <c r="E10" i="4"/>
  <c r="E31" i="4"/>
  <c r="E22" i="4"/>
  <c r="E64" i="4"/>
  <c r="E23" i="4"/>
  <c r="E61" i="4"/>
  <c r="E13" i="4"/>
  <c r="E25" i="4"/>
  <c r="E12" i="4"/>
  <c r="E59" i="4"/>
  <c r="E16" i="4"/>
  <c r="E62" i="4"/>
  <c r="E28" i="4"/>
  <c r="E27" i="4"/>
  <c r="E33" i="4"/>
  <c r="E20" i="4"/>
  <c r="E60" i="4"/>
  <c r="E29" i="4"/>
  <c r="E50" i="4"/>
  <c r="E9" i="4"/>
  <c r="E51" i="4"/>
  <c r="E36" i="4"/>
</calcChain>
</file>

<file path=xl/sharedStrings.xml><?xml version="1.0" encoding="utf-8"?>
<sst xmlns="http://schemas.openxmlformats.org/spreadsheetml/2006/main" count="280" uniqueCount="243">
  <si>
    <t>Артикул</t>
  </si>
  <si>
    <t>570027</t>
  </si>
  <si>
    <t>175367</t>
  </si>
  <si>
    <t>175381</t>
  </si>
  <si>
    <t>175368</t>
  </si>
  <si>
    <t>175382</t>
  </si>
  <si>
    <t>570029</t>
  </si>
  <si>
    <t>175369</t>
  </si>
  <si>
    <t>351612_W</t>
  </si>
  <si>
    <t>351615_W</t>
  </si>
  <si>
    <t>Описание и техн. характеристики  можно посмотреть на сайте.</t>
  </si>
  <si>
    <t>ПРАЙС-ЛИСТ - вентиляция DANTHERM</t>
  </si>
  <si>
    <t>063874</t>
  </si>
  <si>
    <t>063843</t>
  </si>
  <si>
    <t>063851</t>
  </si>
  <si>
    <t>063852</t>
  </si>
  <si>
    <t>063898</t>
  </si>
  <si>
    <t>063899</t>
  </si>
  <si>
    <t>063900</t>
  </si>
  <si>
    <t>064885</t>
  </si>
  <si>
    <t>Трансформатор 230V - 24V для привода воздушной заслонки на DIN-рейку</t>
  </si>
  <si>
    <t>062737</t>
  </si>
  <si>
    <t>Сифон (с 2м трубы 3/4")</t>
  </si>
  <si>
    <t>063469</t>
  </si>
  <si>
    <t>063470</t>
  </si>
  <si>
    <t>063471</t>
  </si>
  <si>
    <t>063447</t>
  </si>
  <si>
    <t>063448</t>
  </si>
  <si>
    <t>063449</t>
  </si>
  <si>
    <t>032798</t>
  </si>
  <si>
    <t>E-mail</t>
  </si>
  <si>
    <t>Сайт</t>
  </si>
  <si>
    <t>075616</t>
  </si>
  <si>
    <t>075617</t>
  </si>
  <si>
    <t>065389</t>
  </si>
  <si>
    <t>Тел.: (044) 228-22-12</t>
  </si>
  <si>
    <t>351510</t>
  </si>
  <si>
    <t>351511</t>
  </si>
  <si>
    <t>351512</t>
  </si>
  <si>
    <t>CDP 40</t>
  </si>
  <si>
    <t>CDP 50</t>
  </si>
  <si>
    <t>CDP 70</t>
  </si>
  <si>
    <t>CDP 40T</t>
  </si>
  <si>
    <t>CDP 50T</t>
  </si>
  <si>
    <t>CDP 70T</t>
  </si>
  <si>
    <t>351516</t>
  </si>
  <si>
    <t>351517</t>
  </si>
  <si>
    <t>351518</t>
  </si>
  <si>
    <t>094271</t>
  </si>
  <si>
    <t>094248</t>
  </si>
  <si>
    <t>098508</t>
  </si>
  <si>
    <t>CDP</t>
  </si>
  <si>
    <t>CDP 40 / CDP 40T</t>
  </si>
  <si>
    <t>CDP 50 / CDP 50T</t>
  </si>
  <si>
    <t>CDP 70 / CDP 70T</t>
  </si>
  <si>
    <t>ООО "Дан-трейд", г. Киев, ул.Е.Чавдар, 11</t>
  </si>
  <si>
    <t>077195</t>
  </si>
  <si>
    <t>081447</t>
  </si>
  <si>
    <t>087953</t>
  </si>
  <si>
    <t>HRC3 Беспроводная панель управления с ЖК экраном</t>
  </si>
  <si>
    <t>087846</t>
  </si>
  <si>
    <t>HAC2 Контроллер для опций (калорифер, датчик CO2, гигростат)</t>
  </si>
  <si>
    <t>076109</t>
  </si>
  <si>
    <t>Опции для всех систем HC</t>
  </si>
  <si>
    <t>093845</t>
  </si>
  <si>
    <t>093478</t>
  </si>
  <si>
    <t>093844</t>
  </si>
  <si>
    <t>093479</t>
  </si>
  <si>
    <t>076107</t>
  </si>
  <si>
    <t>076108</t>
  </si>
  <si>
    <t>Горизонтальные системы</t>
  </si>
  <si>
    <t>Вертикальные системы</t>
  </si>
  <si>
    <t>Встроенный эл.нагреватель для HCV 300, 700 Вт (НАС не нужен)</t>
  </si>
  <si>
    <t>Встроенный эл.нагреватель для HCV 500, 1200 Вт (НАС не нужен)</t>
  </si>
  <si>
    <t>Встроенный эл.нагреватель для HCV 700, 1600 Вт (НАС не нужен)</t>
  </si>
  <si>
    <t>HCH 5 (в комплекте пульт управления), 160мм, 380@100 Па</t>
  </si>
  <si>
    <t>HCV 500 (в комплекте пульт управления), 160 мм, 300@100 Па</t>
  </si>
  <si>
    <t>HCV 700 (в комплекте пульт управления), 200мм, 550@100 Па</t>
  </si>
  <si>
    <t>HCV 300 (в комплекте пульт управления), 125мм, 180@100 Па</t>
  </si>
  <si>
    <t>094332</t>
  </si>
  <si>
    <t>094333</t>
  </si>
  <si>
    <t>094334</t>
  </si>
  <si>
    <t>094335</t>
  </si>
  <si>
    <t>094336</t>
  </si>
  <si>
    <t>094337</t>
  </si>
  <si>
    <t>094338</t>
  </si>
  <si>
    <t>351066</t>
  </si>
  <si>
    <t>351067</t>
  </si>
  <si>
    <t>351110</t>
  </si>
  <si>
    <t>CDT 30 MkIII</t>
  </si>
  <si>
    <t>351111</t>
  </si>
  <si>
    <t>CDT 30S MkIII</t>
  </si>
  <si>
    <t>351112</t>
  </si>
  <si>
    <t>CDT 40 MkIII</t>
  </si>
  <si>
    <t>351113</t>
  </si>
  <si>
    <t>CDT 40S MkIII</t>
  </si>
  <si>
    <t>CDT 60 MkIII</t>
  </si>
  <si>
    <t>351114</t>
  </si>
  <si>
    <t>CDT 90 MkIII</t>
  </si>
  <si>
    <t>351115</t>
  </si>
  <si>
    <t>087244</t>
  </si>
  <si>
    <t>Встроенный датчик качества воздуха (VOC) 480мм, для HCV, HCH</t>
  </si>
  <si>
    <t>Встроенный гигростат 480мм для HCV, HCH</t>
  </si>
  <si>
    <t>Настенный проводной датчик CO2</t>
  </si>
  <si>
    <t>096978</t>
  </si>
  <si>
    <t>Встроенный гигростат 700мм, для HCC 2</t>
  </si>
  <si>
    <t>Встроенный датчик качества воздуха (VOC) 700мм, для HCC 2</t>
  </si>
  <si>
    <t>Водяной калорифер 125мм, 600Вт (в комплекте 2ходовой клапан с приводом 0-10В, преобразователь напряжения 230-24В, канальный датчик температуры и датчик антизаморозки), для подключения к установке требуется HAC</t>
  </si>
  <si>
    <t>Водяной калорифер 160мм, 1500Вт  (в комплекте 2ходовой клапан с приводом 0-10В, преобразователь напряжения 230-24В, канальный датчик температуры и датчик антизаморозки), для подключения к установке требуется HAC</t>
  </si>
  <si>
    <t>Водяной калорифер для 250мм, 3400Вт  (в комплекте 2ходовой клапан с приводом 0-10В, преобразователь напряжения 230-24В, канальный датчик температуры и датчик антизаморозки), для подключения к установке требуется HAC</t>
  </si>
  <si>
    <t>Электрокалорифер для пред/после-подогрева 125мм, 900Вт-0-10V (плавная регулировка мощности), для подключения к установке требуется HAC</t>
  </si>
  <si>
    <t>Электрокалорифер для пред/после-подогрева 160мм, 1200Вт-0-10V  (плавная регулировка мощности), для подключения к установке требуется HAC</t>
  </si>
  <si>
    <t>Электрокалорифер для пред/после-подогрева 250мм, 1800Вт-0-10V(плавная регулировка мощности), для подключения к установке требуется HAC</t>
  </si>
  <si>
    <t>086877</t>
  </si>
  <si>
    <t>Преднагреватель 900Вт для HCC 2</t>
  </si>
  <si>
    <t>CDF 10</t>
  </si>
  <si>
    <t>096393</t>
  </si>
  <si>
    <t>087342</t>
  </si>
  <si>
    <t>ТОВ "Дан-трейд", м. Київ, вул.Є.Чавдар, 11</t>
  </si>
  <si>
    <t>VFX314</t>
  </si>
  <si>
    <t>HCC 2 комплект фильтров (F7/G4)</t>
  </si>
  <si>
    <t>HCC 2 комплект фильтров (G4/G4)</t>
  </si>
  <si>
    <t>HCV 300 комплект фильтров (G4/G4)</t>
  </si>
  <si>
    <t>HCV 500 комплект фильтров (G4/G4)</t>
  </si>
  <si>
    <t>HCV 5 комплект фильтров (G4/G4)</t>
  </si>
  <si>
    <t>HCV 700 комплект фильтров (G4/G4)</t>
  </si>
  <si>
    <t>HCH 5 комплект фильтров (G4/G4)</t>
  </si>
  <si>
    <t>HCH 8 комплект фильтров (G4/G4)</t>
  </si>
  <si>
    <t>HCV 300 комплект фильтров (F7/G4)</t>
  </si>
  <si>
    <t>HCV 500 комплект фильтров (F7/G4)</t>
  </si>
  <si>
    <t>HCV 5 комплект фильтров (F7/G4)</t>
  </si>
  <si>
    <t>HCV 700 комплект фильтров (F7/G4)</t>
  </si>
  <si>
    <t>HCH 5 комплект фильтров (F7/G4)</t>
  </si>
  <si>
    <t>HCH 8 комплект фильтров (F7/G4)</t>
  </si>
  <si>
    <t>Комплект фильтров HXV5/DVX500 (F7/G3/G3)</t>
  </si>
  <si>
    <t>098346</t>
  </si>
  <si>
    <t>098347</t>
  </si>
  <si>
    <t>HCV 400 комплект фильтров (F7/G4)</t>
  </si>
  <si>
    <t>HCV 400 комплект фильтров (G4/G4)</t>
  </si>
  <si>
    <t>087998</t>
  </si>
  <si>
    <t>087997</t>
  </si>
  <si>
    <t>Фільтри до вент.систем</t>
  </si>
  <si>
    <t>Опис і технічні характеристики у вільному доступі на нашому сайті.</t>
  </si>
  <si>
    <t>ПРАЙС-ЛИСТ - осушувачі DANTHERM</t>
  </si>
  <si>
    <t>Роздрібна вартість, євро</t>
  </si>
  <si>
    <t>Модель осушувача</t>
  </si>
  <si>
    <t>352480-11</t>
  </si>
  <si>
    <t>352480-4</t>
  </si>
  <si>
    <t>352480-8</t>
  </si>
  <si>
    <t>HCV 400 P1 (в комплекте пульт управления), 160мм, 240@100 Па</t>
  </si>
  <si>
    <t>HCV 400 E1 (пульт, предподогрев, энтальпийный рек), 160мм, 240@100 Па</t>
  </si>
  <si>
    <t>352442-4</t>
  </si>
  <si>
    <t>352444-9</t>
  </si>
  <si>
    <t>352444-18</t>
  </si>
  <si>
    <t>HCV 460 P2 (пульт в комплекті), 160мм, 360@100 Па</t>
  </si>
  <si>
    <t>HCC 360 Е1 c энтальпийным рекуператором, 125мм, 280@100 Па</t>
  </si>
  <si>
    <r>
      <t xml:space="preserve">HCC 260 P1 </t>
    </r>
    <r>
      <rPr>
        <b/>
        <sz val="11"/>
        <color indexed="8"/>
        <rFont val="Calibri"/>
        <family val="2"/>
        <charset val="204"/>
      </rPr>
      <t>ПОДПОТОЛОЧНЫЙ</t>
    </r>
    <r>
      <rPr>
        <sz val="11"/>
        <color theme="1"/>
        <rFont val="Calibri"/>
        <family val="2"/>
        <charset val="204"/>
        <scheme val="minor"/>
      </rPr>
      <t xml:space="preserve"> монтаж, 125мм, 200@100 Па</t>
    </r>
  </si>
  <si>
    <t>Побутові стационарні осушувачі</t>
  </si>
  <si>
    <t>Настінний осушувач повітря з дренажним патрубком і вбудованим контролером з гігростатом. R134A. Умови експлуатації: +3...30°C / 40...100% відн.вологості</t>
  </si>
  <si>
    <t>Ємність для конденсату (біла)</t>
  </si>
  <si>
    <t>опція</t>
  </si>
  <si>
    <t>Настінні осушувачі для басейну</t>
  </si>
  <si>
    <t>Настінні осушувачі для басейну прихованого встановлення (канальні)</t>
  </si>
  <si>
    <t>Додаткове обладнання до настінних осушувачів CDP 40-50-70</t>
  </si>
  <si>
    <t>Бездротовий (радіо) пульт ДК</t>
  </si>
  <si>
    <t>Стаціонарний настінний осушувач повітря басейну.
Комплектація:
- Вбудований електронний контролер з цифровим керуванням і режимом автоматичного відтаювання;
- RS485 Modbus підключення в систему BMS (Розумний будинок);
- Керування і диагностика з програмою PC Tool (підключення USB-B);
- Вбудований гігростат і термостат (можливе керування температурою в приміщенні);
Опційне обладнання:
- Бездротовий радіопульт ДК;
- Вбудований водяний або електричний нагрівач;
- Витяжний вентилятор, що керується осушувачем.
Живлення 1х230В/50 Гц. Умови експлуатації 10-36°C / 40-100%</t>
  </si>
  <si>
    <t>Комплект для встановлення осушувача на підлогу</t>
  </si>
  <si>
    <t>Повітроводи, фільтр, 2 алюмін.решітки</t>
  </si>
  <si>
    <t>Водяний вбудований нагрівач</t>
  </si>
  <si>
    <t>Електричний вбудований нагрівач 2кВт</t>
  </si>
  <si>
    <t>Клапан 1/2" з електроприводом 230В для водяного нагрівача</t>
  </si>
  <si>
    <t>Канальні осушувачі для басейнів</t>
  </si>
  <si>
    <t>Канальні осушувачі для басейнів з водоохолоджуваним конденсатором</t>
  </si>
  <si>
    <t>Додаткове обладнання до канальних осушувачів CDP 75-125-165</t>
  </si>
  <si>
    <t>Водяний канальний нагрівач повітря, d400</t>
  </si>
  <si>
    <t>Водяний канальний нагрівач повітря, d500</t>
  </si>
  <si>
    <t>Віброізолюючі опори</t>
  </si>
  <si>
    <t>Кронштейни для настінного встановлення</t>
  </si>
  <si>
    <t>Мобільні осушувачі повітря</t>
  </si>
  <si>
    <t>Мобільний осушувач повітря с двома великими колесами, ємністю для конденсата, повітряним фільтром, вбудованим цифровим гігростатом. Електронне керування, сенсорний екран, автоматичний режим відтаювання. Умови експлуатації: +3...32°C / 40-100% відн.вологості</t>
  </si>
  <si>
    <t>Мобільний осушувач повітря с двома великими колесами, повітряним фільтром, вбудованим цифровим гігростатом. Ємність для конденсата не передбачена, необхідно підключення до каналізації. Електронне керування, сенсорний екран, автоматичний режим відтаювання. Умови експлуатації: +3...32°C / 40-100% відн.вологості</t>
  </si>
  <si>
    <t>Мобільний осушувач повітря с двома великими колесами, ємністю для конденсата, повітряним фільтром, вбудованим цифровим гігростатом. Вбудований електронагрівач 1 кВт, два патрубки для підключення повітроводів, сбільшена потужність вентилятора. Електронне керування, сенсорний екран, автоматичний режим відтаювання. Умови експлуатації: +3...32°C / 40-100% відн.вологості</t>
  </si>
  <si>
    <t>Додаткове обладнання до CDT 20/30/30S/40/40S/60/90</t>
  </si>
  <si>
    <t>Кронштейн для настінного монтажу CDT 30/30S</t>
  </si>
  <si>
    <t>Ємність для води 7 л з дренажним насосом до CDT 30/30S</t>
  </si>
  <si>
    <t>Ємність для води 14 л з дренажним насосом до CDT 40/40S/60</t>
  </si>
  <si>
    <t>Дренажний кран ½" для ємності водосбірника в комплекті до CDT30-30S-40-40S-60</t>
  </si>
  <si>
    <t>Промислові адсорбційні осушувачі повітря</t>
  </si>
  <si>
    <t>Знижка</t>
  </si>
  <si>
    <t>Дилерська вартість, євро</t>
  </si>
  <si>
    <t>Опис</t>
  </si>
  <si>
    <t>Назва, опис</t>
  </si>
  <si>
    <t>396247</t>
  </si>
  <si>
    <t>Кронштейн для настінного монтажу CDT 40/40S/60</t>
  </si>
  <si>
    <t>HCP11 Дротовий настінний пульт до систем HC*</t>
  </si>
  <si>
    <t>052539</t>
  </si>
  <si>
    <t>HCH 8 (з дротовим пультом ДК), 250мм, 600@100 Па</t>
  </si>
  <si>
    <t>HAC 1 Контролер опцій (калорифер, датчик CO2, гігростат)</t>
  </si>
  <si>
    <t>ASE 400</t>
  </si>
  <si>
    <t>ASE 300</t>
  </si>
  <si>
    <t>ASE 200</t>
  </si>
  <si>
    <t>115124</t>
  </si>
  <si>
    <t>Вбудований ел.нагрівач 1400 Вт для HCH5 (HAC не потрібен)</t>
  </si>
  <si>
    <t>108639-1</t>
  </si>
  <si>
    <t>Вбудований переднагрівач до HCV 460, 1850Вт</t>
  </si>
  <si>
    <t>Модуль шумоглушителя для HCV 400/460</t>
  </si>
  <si>
    <t>352444-17</t>
  </si>
  <si>
    <t>HCC 360 P1 підвісна, д125мм, 360@100 Па</t>
  </si>
  <si>
    <t>086877-1</t>
  </si>
  <si>
    <t>Канальний зовнішній електричний переднагрівач 900Вт д125 до HCC</t>
  </si>
  <si>
    <t>351590-1</t>
  </si>
  <si>
    <t>CDP 85</t>
  </si>
  <si>
    <r>
      <t xml:space="preserve">Стаціонарний канальний осушувач повітря для басейну прихованого встановлення.
- ЕС-вентилятор;
- </t>
    </r>
    <r>
      <rPr>
        <b/>
        <sz val="10"/>
        <rFont val="Arial"/>
        <family val="2"/>
        <charset val="204"/>
      </rPr>
      <t>водоохолоджуваний конденсатор</t>
    </r>
    <r>
      <rPr>
        <sz val="10"/>
        <rFont val="Arial"/>
        <family val="2"/>
        <charset val="204"/>
      </rPr>
      <t>;
- опційний вбудований калорифер;
- Підміс свіжого повітря до 15% від продуктивності і керування витяжним конденсатором;
- Мікроканальний конденсатор;
- Цифровий контролер з РК-екраном і Modbus;
- Вертикальне або горизонтальне підключення повітровода припливного повітря;
- Повітряний фільтр G3;
- 2 варіанта розміщення інспекційної двері і блока керування.
Умови експлуатації: +15...38°C / 40-95% відн.вологості</t>
    </r>
  </si>
  <si>
    <t>351590-2</t>
  </si>
  <si>
    <t>CDP 135</t>
  </si>
  <si>
    <t>351592-1</t>
  </si>
  <si>
    <t>CDP 175</t>
  </si>
  <si>
    <t>351592-2</t>
  </si>
  <si>
    <t>CDP 85, 135</t>
  </si>
  <si>
    <t>30101795</t>
  </si>
  <si>
    <t>Вбудований водяний LPHW нагрівач повітря 10,3 кВт (80/60)</t>
  </si>
  <si>
    <t>30101796</t>
  </si>
  <si>
    <t>30101797</t>
  </si>
  <si>
    <t>351591-1
351591-2</t>
  </si>
  <si>
    <t>351591-3</t>
  </si>
  <si>
    <t>CDP 135 WCC 3*400В</t>
  </si>
  <si>
    <t>CDP 85 1*230В</t>
  </si>
  <si>
    <t>CDP 85 WCC 1*230В</t>
  </si>
  <si>
    <t>CDP 175 3*400В</t>
  </si>
  <si>
    <t>CDP 175 WCC 3*400В</t>
  </si>
  <si>
    <t>Стаціонарний канальний осушувач повітря для басейну прихованого встановлення.
- ЕС-вентилятор;
- опційний вбудований калорифер;
- Підміс свіжого повітря до 15% від продуктивності і керування витяжним конденсатором;
- Мікроканальний конденсатор;
- Цифровий контролер з РК-екраном і Modbus;
- Вертикальне або горизонтальне підключення повітровода припливного повітря (платна опція);
- Повітряний фільтр G3;
- 2 варіанта розміщення інспекційної двері і блока керування (платна опція).
Умови експлуатації: +15...38°C / 40-95% відн.вологості</t>
  </si>
  <si>
    <t>DRC</t>
  </si>
  <si>
    <t>112450</t>
  </si>
  <si>
    <t>Вбудований водяний LPHW нагрівач повітря 19,9 кВт (80/60)</t>
  </si>
  <si>
    <t>Вбудований водяний LPHW нагрівач повітря 29,3 кВт (80/60)</t>
  </si>
  <si>
    <t>Перенесення інспекційної двері на протилежний бік</t>
  </si>
  <si>
    <t>PIO2</t>
  </si>
  <si>
    <t>PIO3</t>
  </si>
  <si>
    <t>Зміна напрямку потоку припливного повітря (на вертикальний)</t>
  </si>
  <si>
    <t>31022114</t>
  </si>
  <si>
    <t>Дротовий канальний датчик тем-ри і відн.вологості, 20м</t>
  </si>
  <si>
    <t>CDP 135 1*230В
CDP 135 3*400В</t>
  </si>
  <si>
    <t>діє з 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</si>
</sst>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1"/>
      <color rgb="FF00B0F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EBCD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 applyProtection="1">
      <alignment vertical="center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3" fillId="0" borderId="0" xfId="1" applyBorder="1" applyAlignment="1" applyProtection="1">
      <alignment horizontal="center"/>
    </xf>
    <xf numFmtId="0" fontId="4" fillId="0" borderId="0" xfId="0" applyFont="1" applyBorder="1"/>
    <xf numFmtId="3" fontId="3" fillId="0" borderId="0" xfId="1" applyNumberFormat="1" applyFill="1" applyBorder="1" applyAlignment="1" applyProtection="1">
      <alignment horizontal="center" vertical="center"/>
    </xf>
    <xf numFmtId="0" fontId="1" fillId="0" borderId="0" xfId="0" applyFont="1" applyBorder="1"/>
    <xf numFmtId="3" fontId="4" fillId="0" borderId="0" xfId="0" applyNumberFormat="1" applyFont="1" applyFill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0" borderId="0" xfId="0" applyFont="1" applyFill="1" applyBorder="1"/>
    <xf numFmtId="0" fontId="3" fillId="0" borderId="0" xfId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top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1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9" fontId="10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/>
    <xf numFmtId="0" fontId="10" fillId="0" borderId="1" xfId="0" applyFont="1" applyBorder="1" applyAlignment="1"/>
    <xf numFmtId="0" fontId="10" fillId="0" borderId="2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0" fillId="0" borderId="4" xfId="0" applyFont="1" applyBorder="1"/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/>
    </xf>
    <xf numFmtId="1" fontId="15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1133475</xdr:colOff>
      <xdr:row>3</xdr:row>
      <xdr:rowOff>104775</xdr:rowOff>
    </xdr:to>
    <xdr:pic>
      <xdr:nvPicPr>
        <xdr:cNvPr id="9475" name="Рисунок 2" descr="Dantherm_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905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1009650</xdr:colOff>
      <xdr:row>2</xdr:row>
      <xdr:rowOff>38100</xdr:rowOff>
    </xdr:to>
    <xdr:pic>
      <xdr:nvPicPr>
        <xdr:cNvPr id="4815" name="Рисунок 2" descr="Dantherm_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1276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an-trade.com/" TargetMode="External"/><Relationship Id="rId1" Type="http://schemas.openxmlformats.org/officeDocument/2006/relationships/hyperlink" Target="mailto:%20info@dan-trade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%20info@dan-trade.com" TargetMode="External"/><Relationship Id="rId1" Type="http://schemas.openxmlformats.org/officeDocument/2006/relationships/hyperlink" Target="http://www.dan-trade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G79"/>
  <sheetViews>
    <sheetView tabSelected="1" zoomScale="85" zoomScaleNormal="85" workbookViewId="0">
      <pane ySplit="7" topLeftCell="A8" activePane="bottomLeft" state="frozen"/>
      <selection activeCell="B1" sqref="B1"/>
      <selection pane="bottomLeft" activeCell="E4" sqref="E4"/>
    </sheetView>
  </sheetViews>
  <sheetFormatPr defaultRowHeight="12.75" x14ac:dyDescent="0.2"/>
  <cols>
    <col min="1" max="1" width="11.5703125" style="2" customWidth="1"/>
    <col min="2" max="2" width="19" style="2" customWidth="1"/>
    <col min="3" max="3" width="66.85546875" style="2" customWidth="1"/>
    <col min="4" max="4" width="13.5703125" style="9" customWidth="1"/>
    <col min="5" max="5" width="12.7109375" style="1" customWidth="1"/>
    <col min="6" max="6" width="9.5703125" style="1" bestFit="1" customWidth="1"/>
    <col min="7" max="16384" width="9.140625" style="1"/>
  </cols>
  <sheetData>
    <row r="2" spans="1:7" x14ac:dyDescent="0.2">
      <c r="C2" s="26" t="s">
        <v>118</v>
      </c>
      <c r="D2" s="28" t="s">
        <v>30</v>
      </c>
      <c r="E2" s="31" t="s">
        <v>188</v>
      </c>
    </row>
    <row r="3" spans="1:7" x14ac:dyDescent="0.2">
      <c r="C3" s="1" t="s">
        <v>35</v>
      </c>
      <c r="D3" s="13" t="s">
        <v>31</v>
      </c>
      <c r="E3" s="32">
        <v>0</v>
      </c>
    </row>
    <row r="4" spans="1:7" x14ac:dyDescent="0.2">
      <c r="C4" s="1"/>
      <c r="D4" s="6"/>
    </row>
    <row r="5" spans="1:7" ht="18" x14ac:dyDescent="0.25">
      <c r="C5" s="27" t="s">
        <v>143</v>
      </c>
      <c r="D5" s="83" t="s">
        <v>242</v>
      </c>
      <c r="E5" s="83"/>
    </row>
    <row r="6" spans="1:7" x14ac:dyDescent="0.2">
      <c r="C6" s="15" t="s">
        <v>142</v>
      </c>
      <c r="D6" s="1"/>
    </row>
    <row r="7" spans="1:7" ht="38.25" x14ac:dyDescent="0.2">
      <c r="A7" s="29" t="s">
        <v>0</v>
      </c>
      <c r="B7" s="29" t="s">
        <v>145</v>
      </c>
      <c r="C7" s="30" t="s">
        <v>190</v>
      </c>
      <c r="D7" s="30" t="s">
        <v>144</v>
      </c>
      <c r="E7" s="30" t="s">
        <v>189</v>
      </c>
    </row>
    <row r="8" spans="1:7" s="3" customFormat="1" ht="15.75" customHeight="1" x14ac:dyDescent="0.25">
      <c r="A8" s="91" t="s">
        <v>157</v>
      </c>
      <c r="B8" s="91"/>
      <c r="C8" s="91"/>
      <c r="D8" s="91"/>
      <c r="E8" s="91"/>
    </row>
    <row r="9" spans="1:7" s="3" customFormat="1" ht="38.25" x14ac:dyDescent="0.25">
      <c r="A9" s="24" t="s">
        <v>8</v>
      </c>
      <c r="B9" s="24" t="s">
        <v>115</v>
      </c>
      <c r="C9" s="55" t="s">
        <v>158</v>
      </c>
      <c r="D9" s="50">
        <v>2771</v>
      </c>
      <c r="E9" s="33">
        <f>D9*(100-$E$3)/100</f>
        <v>2771</v>
      </c>
      <c r="G9" s="35"/>
    </row>
    <row r="10" spans="1:7" s="3" customFormat="1" ht="23.25" customHeight="1" x14ac:dyDescent="0.25">
      <c r="A10" s="23" t="s">
        <v>9</v>
      </c>
      <c r="B10" s="23" t="s">
        <v>160</v>
      </c>
      <c r="C10" s="55" t="s">
        <v>159</v>
      </c>
      <c r="D10" s="51">
        <v>284</v>
      </c>
      <c r="E10" s="8">
        <f>D10*(100-$E$3)/100</f>
        <v>284</v>
      </c>
      <c r="G10" s="35"/>
    </row>
    <row r="11" spans="1:7" s="3" customFormat="1" ht="15.75" customHeight="1" x14ac:dyDescent="0.25">
      <c r="A11" s="84" t="s">
        <v>161</v>
      </c>
      <c r="B11" s="85"/>
      <c r="C11" s="85"/>
      <c r="D11" s="62"/>
      <c r="E11" s="63"/>
      <c r="G11" s="35"/>
    </row>
    <row r="12" spans="1:7" s="3" customFormat="1" ht="57" customHeight="1" x14ac:dyDescent="0.25">
      <c r="A12" s="23" t="s">
        <v>36</v>
      </c>
      <c r="B12" s="34" t="s">
        <v>39</v>
      </c>
      <c r="C12" s="89" t="s">
        <v>165</v>
      </c>
      <c r="D12" s="50">
        <v>5305</v>
      </c>
      <c r="E12" s="33">
        <f>D12*(100-$E$3)/100</f>
        <v>5305</v>
      </c>
      <c r="F12" s="35"/>
      <c r="G12" s="35"/>
    </row>
    <row r="13" spans="1:7" s="3" customFormat="1" ht="57" customHeight="1" x14ac:dyDescent="0.25">
      <c r="A13" s="23" t="s">
        <v>37</v>
      </c>
      <c r="B13" s="34" t="s">
        <v>40</v>
      </c>
      <c r="C13" s="90"/>
      <c r="D13" s="50">
        <v>6129</v>
      </c>
      <c r="E13" s="33">
        <f>D13*(100-$E$3)/100</f>
        <v>6129</v>
      </c>
      <c r="F13" s="35"/>
      <c r="G13" s="35"/>
    </row>
    <row r="14" spans="1:7" s="3" customFormat="1" ht="57" customHeight="1" x14ac:dyDescent="0.25">
      <c r="A14" s="23" t="s">
        <v>38</v>
      </c>
      <c r="B14" s="34" t="s">
        <v>41</v>
      </c>
      <c r="C14" s="90"/>
      <c r="D14" s="50">
        <v>8127</v>
      </c>
      <c r="E14" s="33">
        <f>D14*(100-$E$3)/100</f>
        <v>8127</v>
      </c>
      <c r="F14" s="35"/>
      <c r="G14" s="35"/>
    </row>
    <row r="15" spans="1:7" s="3" customFormat="1" ht="15.75" customHeight="1" x14ac:dyDescent="0.25">
      <c r="A15" s="84" t="s">
        <v>162</v>
      </c>
      <c r="B15" s="85"/>
      <c r="C15" s="85"/>
      <c r="D15" s="62"/>
      <c r="E15" s="63"/>
      <c r="F15" s="35"/>
      <c r="G15" s="35"/>
    </row>
    <row r="16" spans="1:7" s="3" customFormat="1" ht="56.25" customHeight="1" x14ac:dyDescent="0.25">
      <c r="A16" s="23" t="s">
        <v>45</v>
      </c>
      <c r="B16" s="34" t="s">
        <v>42</v>
      </c>
      <c r="C16" s="89" t="s">
        <v>165</v>
      </c>
      <c r="D16" s="50">
        <v>5305</v>
      </c>
      <c r="E16" s="33">
        <f>D16*(100-$E$3)/100</f>
        <v>5305</v>
      </c>
      <c r="F16" s="35"/>
      <c r="G16" s="35"/>
    </row>
    <row r="17" spans="1:7" s="3" customFormat="1" ht="56.25" customHeight="1" x14ac:dyDescent="0.25">
      <c r="A17" s="23" t="s">
        <v>46</v>
      </c>
      <c r="B17" s="34" t="s">
        <v>43</v>
      </c>
      <c r="C17" s="90"/>
      <c r="D17" s="50">
        <v>6129</v>
      </c>
      <c r="E17" s="33">
        <f>D17*(100-$E$3)/100</f>
        <v>6129</v>
      </c>
      <c r="F17" s="35"/>
      <c r="G17" s="35"/>
    </row>
    <row r="18" spans="1:7" s="3" customFormat="1" ht="56.25" customHeight="1" x14ac:dyDescent="0.25">
      <c r="A18" s="23" t="s">
        <v>47</v>
      </c>
      <c r="B18" s="34" t="s">
        <v>44</v>
      </c>
      <c r="C18" s="90"/>
      <c r="D18" s="50">
        <v>8127</v>
      </c>
      <c r="E18" s="33">
        <f>D18*(100-$E$3)/100</f>
        <v>8127</v>
      </c>
      <c r="F18" s="35"/>
      <c r="G18" s="35"/>
    </row>
    <row r="19" spans="1:7" s="3" customFormat="1" ht="15.75" customHeight="1" x14ac:dyDescent="0.25">
      <c r="A19" s="84" t="s">
        <v>163</v>
      </c>
      <c r="B19" s="85"/>
      <c r="C19" s="85"/>
      <c r="D19" s="62"/>
      <c r="E19" s="63"/>
      <c r="G19" s="35"/>
    </row>
    <row r="20" spans="1:7" s="3" customFormat="1" x14ac:dyDescent="0.25">
      <c r="A20" s="23" t="s">
        <v>232</v>
      </c>
      <c r="B20" s="23" t="s">
        <v>231</v>
      </c>
      <c r="C20" s="4" t="s">
        <v>164</v>
      </c>
      <c r="D20" s="50">
        <v>361</v>
      </c>
      <c r="E20" s="8">
        <f t="shared" ref="E20:E39" si="0">D20*(100-$E$3)/100</f>
        <v>361</v>
      </c>
      <c r="G20" s="35"/>
    </row>
    <row r="21" spans="1:7" s="3" customFormat="1" x14ac:dyDescent="0.25">
      <c r="A21" s="23" t="s">
        <v>79</v>
      </c>
      <c r="B21" s="23" t="s">
        <v>51</v>
      </c>
      <c r="C21" s="4" t="s">
        <v>166</v>
      </c>
      <c r="D21" s="50">
        <v>397</v>
      </c>
      <c r="E21" s="8">
        <f t="shared" si="0"/>
        <v>397</v>
      </c>
      <c r="G21" s="35"/>
    </row>
    <row r="22" spans="1:7" s="3" customFormat="1" x14ac:dyDescent="0.25">
      <c r="A22" s="23" t="s">
        <v>48</v>
      </c>
      <c r="B22" s="34" t="s">
        <v>42</v>
      </c>
      <c r="C22" s="4" t="s">
        <v>167</v>
      </c>
      <c r="D22" s="50">
        <v>567</v>
      </c>
      <c r="E22" s="8">
        <f t="shared" si="0"/>
        <v>567</v>
      </c>
      <c r="G22" s="35"/>
    </row>
    <row r="23" spans="1:7" s="3" customFormat="1" x14ac:dyDescent="0.25">
      <c r="A23" s="23" t="s">
        <v>49</v>
      </c>
      <c r="B23" s="34" t="s">
        <v>43</v>
      </c>
      <c r="C23" s="4" t="s">
        <v>167</v>
      </c>
      <c r="D23" s="50">
        <v>927</v>
      </c>
      <c r="E23" s="8">
        <f t="shared" si="0"/>
        <v>927</v>
      </c>
      <c r="G23" s="35"/>
    </row>
    <row r="24" spans="1:7" s="3" customFormat="1" x14ac:dyDescent="0.25">
      <c r="A24" s="23" t="s">
        <v>50</v>
      </c>
      <c r="B24" s="34" t="s">
        <v>44</v>
      </c>
      <c r="C24" s="4" t="s">
        <v>167</v>
      </c>
      <c r="D24" s="50">
        <v>1339</v>
      </c>
      <c r="E24" s="8">
        <f t="shared" si="0"/>
        <v>1339</v>
      </c>
      <c r="G24" s="35"/>
    </row>
    <row r="25" spans="1:7" s="3" customFormat="1" x14ac:dyDescent="0.25">
      <c r="A25" s="23" t="s">
        <v>80</v>
      </c>
      <c r="B25" s="34" t="s">
        <v>52</v>
      </c>
      <c r="C25" s="4" t="s">
        <v>168</v>
      </c>
      <c r="D25" s="50">
        <v>474</v>
      </c>
      <c r="E25" s="8">
        <f t="shared" si="0"/>
        <v>474</v>
      </c>
      <c r="G25" s="35"/>
    </row>
    <row r="26" spans="1:7" s="3" customFormat="1" x14ac:dyDescent="0.25">
      <c r="A26" s="23" t="s">
        <v>81</v>
      </c>
      <c r="B26" s="34" t="s">
        <v>53</v>
      </c>
      <c r="C26" s="4" t="s">
        <v>168</v>
      </c>
      <c r="D26" s="50">
        <v>526</v>
      </c>
      <c r="E26" s="8">
        <f t="shared" si="0"/>
        <v>526</v>
      </c>
      <c r="G26" s="35"/>
    </row>
    <row r="27" spans="1:7" s="3" customFormat="1" x14ac:dyDescent="0.25">
      <c r="A27" s="23" t="s">
        <v>82</v>
      </c>
      <c r="B27" s="34" t="s">
        <v>54</v>
      </c>
      <c r="C27" s="4" t="s">
        <v>168</v>
      </c>
      <c r="D27" s="50">
        <v>639</v>
      </c>
      <c r="E27" s="8">
        <f t="shared" si="0"/>
        <v>639</v>
      </c>
      <c r="G27" s="35"/>
    </row>
    <row r="28" spans="1:7" s="3" customFormat="1" x14ac:dyDescent="0.25">
      <c r="A28" s="23" t="s">
        <v>83</v>
      </c>
      <c r="B28" s="34" t="s">
        <v>52</v>
      </c>
      <c r="C28" s="4" t="s">
        <v>169</v>
      </c>
      <c r="D28" s="50">
        <v>711</v>
      </c>
      <c r="E28" s="8">
        <f t="shared" si="0"/>
        <v>711</v>
      </c>
      <c r="G28" s="35"/>
    </row>
    <row r="29" spans="1:7" s="3" customFormat="1" x14ac:dyDescent="0.25">
      <c r="A29" s="23" t="s">
        <v>84</v>
      </c>
      <c r="B29" s="34" t="s">
        <v>53</v>
      </c>
      <c r="C29" s="4" t="s">
        <v>169</v>
      </c>
      <c r="D29" s="50">
        <v>752</v>
      </c>
      <c r="E29" s="8">
        <f t="shared" si="0"/>
        <v>752</v>
      </c>
      <c r="G29" s="35"/>
    </row>
    <row r="30" spans="1:7" s="3" customFormat="1" x14ac:dyDescent="0.25">
      <c r="A30" s="23" t="s">
        <v>85</v>
      </c>
      <c r="B30" s="34" t="s">
        <v>54</v>
      </c>
      <c r="C30" s="4" t="s">
        <v>169</v>
      </c>
      <c r="D30" s="50">
        <v>876</v>
      </c>
      <c r="E30" s="8">
        <f t="shared" si="0"/>
        <v>876</v>
      </c>
      <c r="G30" s="35"/>
    </row>
    <row r="31" spans="1:7" s="3" customFormat="1" x14ac:dyDescent="0.25">
      <c r="A31" s="23" t="s">
        <v>119</v>
      </c>
      <c r="B31" s="30"/>
      <c r="C31" s="4" t="s">
        <v>170</v>
      </c>
      <c r="D31" s="50">
        <v>57</v>
      </c>
      <c r="E31" s="8">
        <f t="shared" si="0"/>
        <v>57</v>
      </c>
      <c r="G31" s="35"/>
    </row>
    <row r="32" spans="1:7" s="3" customFormat="1" ht="15.75" customHeight="1" x14ac:dyDescent="0.25">
      <c r="A32" s="86" t="s">
        <v>171</v>
      </c>
      <c r="B32" s="87"/>
      <c r="C32" s="88"/>
      <c r="D32" s="61"/>
      <c r="E32" s="61"/>
      <c r="G32" s="35"/>
    </row>
    <row r="33" spans="1:7" s="3" customFormat="1" ht="57" customHeight="1" x14ac:dyDescent="0.25">
      <c r="A33" s="23" t="s">
        <v>210</v>
      </c>
      <c r="B33" s="25" t="s">
        <v>226</v>
      </c>
      <c r="C33" s="92" t="s">
        <v>230</v>
      </c>
      <c r="D33" s="73">
        <v>10702</v>
      </c>
      <c r="E33" s="33">
        <f t="shared" si="0"/>
        <v>10702</v>
      </c>
      <c r="G33" s="35"/>
    </row>
    <row r="34" spans="1:7" s="3" customFormat="1" ht="57" customHeight="1" x14ac:dyDescent="0.25">
      <c r="A34" s="76" t="s">
        <v>223</v>
      </c>
      <c r="B34" s="34" t="s">
        <v>241</v>
      </c>
      <c r="C34" s="93"/>
      <c r="D34" s="73">
        <v>13586</v>
      </c>
      <c r="E34" s="33">
        <f t="shared" si="0"/>
        <v>13586</v>
      </c>
      <c r="G34" s="35"/>
    </row>
    <row r="35" spans="1:7" s="3" customFormat="1" ht="57" customHeight="1" x14ac:dyDescent="0.25">
      <c r="A35" s="23" t="s">
        <v>215</v>
      </c>
      <c r="B35" s="23" t="s">
        <v>228</v>
      </c>
      <c r="C35" s="94"/>
      <c r="D35" s="73">
        <v>18942</v>
      </c>
      <c r="E35" s="33">
        <f t="shared" si="0"/>
        <v>18942</v>
      </c>
      <c r="G35" s="35"/>
    </row>
    <row r="36" spans="1:7" s="3" customFormat="1" ht="15.75" customHeight="1" x14ac:dyDescent="0.25">
      <c r="A36" s="86" t="s">
        <v>172</v>
      </c>
      <c r="B36" s="87"/>
      <c r="C36" s="88"/>
      <c r="D36" s="74"/>
      <c r="E36" s="72"/>
      <c r="G36" s="35"/>
    </row>
    <row r="37" spans="1:7" s="3" customFormat="1" ht="63" customHeight="1" x14ac:dyDescent="0.25">
      <c r="A37" s="23" t="s">
        <v>213</v>
      </c>
      <c r="B37" s="25" t="s">
        <v>227</v>
      </c>
      <c r="C37" s="92" t="s">
        <v>212</v>
      </c>
      <c r="D37" s="73">
        <v>12247</v>
      </c>
      <c r="E37" s="33">
        <f t="shared" si="0"/>
        <v>12247</v>
      </c>
      <c r="G37" s="35"/>
    </row>
    <row r="38" spans="1:7" s="3" customFormat="1" ht="63" customHeight="1" x14ac:dyDescent="0.25">
      <c r="A38" s="23" t="s">
        <v>224</v>
      </c>
      <c r="B38" s="25" t="s">
        <v>225</v>
      </c>
      <c r="C38" s="93"/>
      <c r="D38" s="73">
        <v>15399</v>
      </c>
      <c r="E38" s="33">
        <f t="shared" si="0"/>
        <v>15399</v>
      </c>
      <c r="G38" s="35"/>
    </row>
    <row r="39" spans="1:7" s="3" customFormat="1" ht="63" customHeight="1" x14ac:dyDescent="0.25">
      <c r="A39" s="23" t="s">
        <v>217</v>
      </c>
      <c r="B39" s="23" t="s">
        <v>229</v>
      </c>
      <c r="C39" s="94"/>
      <c r="D39" s="73">
        <v>21136</v>
      </c>
      <c r="E39" s="33">
        <f t="shared" si="0"/>
        <v>21136</v>
      </c>
      <c r="G39" s="35"/>
    </row>
    <row r="40" spans="1:7" s="3" customFormat="1" ht="15.75" customHeight="1" x14ac:dyDescent="0.25">
      <c r="A40" s="86" t="s">
        <v>173</v>
      </c>
      <c r="B40" s="87"/>
      <c r="C40" s="88"/>
      <c r="D40" s="61"/>
      <c r="E40" s="61"/>
      <c r="G40" s="35"/>
    </row>
    <row r="41" spans="1:7" s="3" customFormat="1" x14ac:dyDescent="0.25">
      <c r="A41" s="23" t="s">
        <v>232</v>
      </c>
      <c r="B41" s="23" t="s">
        <v>231</v>
      </c>
      <c r="C41" s="4" t="s">
        <v>164</v>
      </c>
      <c r="D41" s="50">
        <v>361</v>
      </c>
      <c r="E41" s="8">
        <f t="shared" ref="E41:E42" si="1">D41*(100-$E$3)/100</f>
        <v>361</v>
      </c>
      <c r="F41" s="54"/>
      <c r="G41" s="35"/>
    </row>
    <row r="42" spans="1:7" s="3" customFormat="1" x14ac:dyDescent="0.25">
      <c r="A42" s="68" t="s">
        <v>239</v>
      </c>
      <c r="B42" s="68"/>
      <c r="C42" s="69" t="s">
        <v>240</v>
      </c>
      <c r="D42" s="75">
        <v>388</v>
      </c>
      <c r="E42" s="33">
        <f t="shared" si="1"/>
        <v>388</v>
      </c>
      <c r="F42" s="54"/>
      <c r="G42" s="35"/>
    </row>
    <row r="43" spans="1:7" s="3" customFormat="1" x14ac:dyDescent="0.25">
      <c r="A43" s="68" t="s">
        <v>219</v>
      </c>
      <c r="B43" s="68" t="s">
        <v>211</v>
      </c>
      <c r="C43" s="69" t="s">
        <v>220</v>
      </c>
      <c r="D43" s="75">
        <v>779</v>
      </c>
      <c r="E43" s="33">
        <f>D43*(100-$E$3)/100</f>
        <v>779</v>
      </c>
      <c r="F43" s="54"/>
      <c r="G43" s="35"/>
    </row>
    <row r="44" spans="1:7" s="3" customFormat="1" x14ac:dyDescent="0.25">
      <c r="A44" s="68" t="s">
        <v>221</v>
      </c>
      <c r="B44" s="68" t="s">
        <v>214</v>
      </c>
      <c r="C44" s="69" t="s">
        <v>233</v>
      </c>
      <c r="D44" s="75">
        <v>1253</v>
      </c>
      <c r="E44" s="33">
        <f>D44*(100-$E$3)/100</f>
        <v>1253</v>
      </c>
      <c r="F44" s="54"/>
      <c r="G44" s="35"/>
    </row>
    <row r="45" spans="1:7" s="3" customFormat="1" x14ac:dyDescent="0.25">
      <c r="A45" s="68" t="s">
        <v>222</v>
      </c>
      <c r="B45" s="68" t="s">
        <v>216</v>
      </c>
      <c r="C45" s="69" t="s">
        <v>234</v>
      </c>
      <c r="D45" s="75">
        <v>1609</v>
      </c>
      <c r="E45" s="33">
        <f>D45*(100-$E$3)/100</f>
        <v>1609</v>
      </c>
      <c r="F45" s="54"/>
      <c r="G45" s="35"/>
    </row>
    <row r="46" spans="1:7" s="3" customFormat="1" x14ac:dyDescent="0.25">
      <c r="A46" s="68" t="s">
        <v>1</v>
      </c>
      <c r="B46" s="68" t="s">
        <v>218</v>
      </c>
      <c r="C46" s="69" t="s">
        <v>174</v>
      </c>
      <c r="D46" s="75">
        <v>1432</v>
      </c>
      <c r="E46" s="70">
        <f t="shared" ref="E46:E54" si="2">D46*(100-$E$3)/100</f>
        <v>1432</v>
      </c>
      <c r="F46" s="54"/>
      <c r="G46" s="35"/>
    </row>
    <row r="47" spans="1:7" s="3" customFormat="1" x14ac:dyDescent="0.25">
      <c r="A47" s="68" t="s">
        <v>6</v>
      </c>
      <c r="B47" s="68" t="s">
        <v>216</v>
      </c>
      <c r="C47" s="69" t="s">
        <v>175</v>
      </c>
      <c r="D47" s="75">
        <v>1571</v>
      </c>
      <c r="E47" s="70">
        <f t="shared" si="2"/>
        <v>1571</v>
      </c>
      <c r="G47" s="35"/>
    </row>
    <row r="48" spans="1:7" s="3" customFormat="1" x14ac:dyDescent="0.25">
      <c r="A48" s="68" t="s">
        <v>2</v>
      </c>
      <c r="B48" s="68" t="s">
        <v>211</v>
      </c>
      <c r="C48" s="71" t="s">
        <v>176</v>
      </c>
      <c r="D48" s="75">
        <v>243</v>
      </c>
      <c r="E48" s="70">
        <f t="shared" si="2"/>
        <v>243</v>
      </c>
      <c r="G48" s="35"/>
    </row>
    <row r="49" spans="1:7" s="3" customFormat="1" x14ac:dyDescent="0.25">
      <c r="A49" s="68" t="s">
        <v>4</v>
      </c>
      <c r="B49" s="68" t="s">
        <v>214</v>
      </c>
      <c r="C49" s="71" t="s">
        <v>176</v>
      </c>
      <c r="D49" s="75">
        <v>273</v>
      </c>
      <c r="E49" s="70">
        <f t="shared" si="2"/>
        <v>273</v>
      </c>
      <c r="G49" s="35"/>
    </row>
    <row r="50" spans="1:7" s="3" customFormat="1" x14ac:dyDescent="0.25">
      <c r="A50" s="68" t="s">
        <v>7</v>
      </c>
      <c r="B50" s="68" t="s">
        <v>216</v>
      </c>
      <c r="C50" s="71" t="s">
        <v>176</v>
      </c>
      <c r="D50" s="75">
        <v>273</v>
      </c>
      <c r="E50" s="70">
        <f t="shared" si="2"/>
        <v>273</v>
      </c>
      <c r="G50" s="35"/>
    </row>
    <row r="51" spans="1:7" s="3" customFormat="1" x14ac:dyDescent="0.25">
      <c r="A51" s="68" t="s">
        <v>3</v>
      </c>
      <c r="B51" s="68" t="s">
        <v>211</v>
      </c>
      <c r="C51" s="71" t="s">
        <v>177</v>
      </c>
      <c r="D51" s="75">
        <v>278</v>
      </c>
      <c r="E51" s="70">
        <f t="shared" si="2"/>
        <v>278</v>
      </c>
      <c r="G51" s="35"/>
    </row>
    <row r="52" spans="1:7" s="3" customFormat="1" x14ac:dyDescent="0.25">
      <c r="A52" s="68" t="s">
        <v>5</v>
      </c>
      <c r="B52" s="68" t="s">
        <v>214</v>
      </c>
      <c r="C52" s="71" t="s">
        <v>177</v>
      </c>
      <c r="D52" s="75">
        <v>303</v>
      </c>
      <c r="E52" s="70">
        <f t="shared" si="2"/>
        <v>303</v>
      </c>
      <c r="F52" s="54"/>
      <c r="G52" s="35"/>
    </row>
    <row r="53" spans="1:7" s="3" customFormat="1" x14ac:dyDescent="0.25">
      <c r="A53" s="68" t="s">
        <v>236</v>
      </c>
      <c r="B53" s="68"/>
      <c r="C53" s="3" t="s">
        <v>238</v>
      </c>
      <c r="D53" s="75">
        <v>448</v>
      </c>
      <c r="E53" s="70">
        <f t="shared" si="2"/>
        <v>448</v>
      </c>
      <c r="F53" s="54"/>
      <c r="G53" s="35"/>
    </row>
    <row r="54" spans="1:7" s="3" customFormat="1" x14ac:dyDescent="0.25">
      <c r="A54" s="68" t="s">
        <v>237</v>
      </c>
      <c r="B54" s="68"/>
      <c r="C54" s="71" t="s">
        <v>235</v>
      </c>
      <c r="D54" s="75">
        <v>618</v>
      </c>
      <c r="E54" s="70">
        <f t="shared" si="2"/>
        <v>618</v>
      </c>
      <c r="F54" s="54"/>
      <c r="G54" s="35"/>
    </row>
    <row r="55" spans="1:7" s="3" customFormat="1" ht="15.75" customHeight="1" x14ac:dyDescent="0.25">
      <c r="A55" s="77" t="s">
        <v>178</v>
      </c>
      <c r="B55" s="78"/>
      <c r="C55" s="79"/>
      <c r="D55" s="60"/>
      <c r="E55" s="60"/>
      <c r="G55" s="35"/>
    </row>
    <row r="56" spans="1:7" s="3" customFormat="1" ht="51" x14ac:dyDescent="0.25">
      <c r="A56" s="23" t="s">
        <v>88</v>
      </c>
      <c r="B56" s="23" t="s">
        <v>89</v>
      </c>
      <c r="C56" s="4" t="s">
        <v>179</v>
      </c>
      <c r="D56" s="33">
        <v>2797</v>
      </c>
      <c r="E56" s="33">
        <f t="shared" ref="E56:E61" si="3">D56*(100-$E$3)/100</f>
        <v>2797</v>
      </c>
      <c r="G56" s="35"/>
    </row>
    <row r="57" spans="1:7" s="3" customFormat="1" ht="76.5" x14ac:dyDescent="0.25">
      <c r="A57" s="23" t="s">
        <v>90</v>
      </c>
      <c r="B57" s="23" t="s">
        <v>91</v>
      </c>
      <c r="C57" s="4" t="s">
        <v>181</v>
      </c>
      <c r="D57" s="33">
        <v>3204</v>
      </c>
      <c r="E57" s="33">
        <f t="shared" si="3"/>
        <v>3204</v>
      </c>
      <c r="G57" s="35"/>
    </row>
    <row r="58" spans="1:7" s="3" customFormat="1" ht="51" x14ac:dyDescent="0.25">
      <c r="A58" s="23" t="s">
        <v>92</v>
      </c>
      <c r="B58" s="23" t="s">
        <v>93</v>
      </c>
      <c r="C58" s="4" t="s">
        <v>179</v>
      </c>
      <c r="D58" s="33">
        <v>3348</v>
      </c>
      <c r="E58" s="33">
        <f t="shared" si="3"/>
        <v>3348</v>
      </c>
      <c r="G58" s="35"/>
    </row>
    <row r="59" spans="1:7" s="3" customFormat="1" ht="76.5" x14ac:dyDescent="0.25">
      <c r="A59" s="23" t="s">
        <v>94</v>
      </c>
      <c r="B59" s="23" t="s">
        <v>95</v>
      </c>
      <c r="C59" s="4" t="s">
        <v>181</v>
      </c>
      <c r="D59" s="33">
        <v>3739</v>
      </c>
      <c r="E59" s="33">
        <f t="shared" si="3"/>
        <v>3739</v>
      </c>
      <c r="G59" s="35"/>
    </row>
    <row r="60" spans="1:7" s="3" customFormat="1" ht="51" x14ac:dyDescent="0.25">
      <c r="A60" s="23" t="s">
        <v>97</v>
      </c>
      <c r="B60" s="23" t="s">
        <v>96</v>
      </c>
      <c r="C60" s="4" t="s">
        <v>179</v>
      </c>
      <c r="D60" s="33">
        <v>4162</v>
      </c>
      <c r="E60" s="33">
        <f t="shared" si="3"/>
        <v>4162</v>
      </c>
      <c r="G60" s="35"/>
    </row>
    <row r="61" spans="1:7" s="3" customFormat="1" ht="63.75" x14ac:dyDescent="0.25">
      <c r="A61" s="23" t="s">
        <v>99</v>
      </c>
      <c r="B61" s="23" t="s">
        <v>98</v>
      </c>
      <c r="C61" s="4" t="s">
        <v>180</v>
      </c>
      <c r="D61" s="33">
        <v>5253</v>
      </c>
      <c r="E61" s="33">
        <f t="shared" si="3"/>
        <v>5253</v>
      </c>
      <c r="G61" s="35"/>
    </row>
    <row r="62" spans="1:7" s="3" customFormat="1" ht="15.75" customHeight="1" x14ac:dyDescent="0.25">
      <c r="A62" s="77" t="s">
        <v>182</v>
      </c>
      <c r="B62" s="78"/>
      <c r="C62" s="79"/>
      <c r="D62" s="60"/>
      <c r="E62" s="60"/>
      <c r="G62" s="35"/>
    </row>
    <row r="63" spans="1:7" s="3" customFormat="1" x14ac:dyDescent="0.25">
      <c r="A63" s="23" t="s">
        <v>192</v>
      </c>
      <c r="B63" s="23"/>
      <c r="C63" s="5" t="s">
        <v>183</v>
      </c>
      <c r="D63" s="8">
        <v>474</v>
      </c>
      <c r="E63" s="8">
        <f>D63*(100-$E$3)/100</f>
        <v>474</v>
      </c>
      <c r="G63" s="35"/>
    </row>
    <row r="64" spans="1:7" s="3" customFormat="1" x14ac:dyDescent="0.25">
      <c r="A64" s="23">
        <v>396248</v>
      </c>
      <c r="B64" s="23"/>
      <c r="C64" s="5" t="s">
        <v>193</v>
      </c>
      <c r="D64" s="8">
        <v>474</v>
      </c>
      <c r="E64" s="8">
        <f>D64*(100-$E$3)/100</f>
        <v>474</v>
      </c>
      <c r="G64" s="35"/>
    </row>
    <row r="65" spans="1:7" s="3" customFormat="1" x14ac:dyDescent="0.25">
      <c r="A65" s="23" t="s">
        <v>32</v>
      </c>
      <c r="B65" s="23"/>
      <c r="C65" s="5" t="s">
        <v>184</v>
      </c>
      <c r="D65" s="8">
        <v>737</v>
      </c>
      <c r="E65" s="8">
        <f>D65*(100-$E$3)/100</f>
        <v>737</v>
      </c>
      <c r="G65" s="35"/>
    </row>
    <row r="66" spans="1:7" s="3" customFormat="1" x14ac:dyDescent="0.25">
      <c r="A66" s="23" t="s">
        <v>33</v>
      </c>
      <c r="B66" s="23"/>
      <c r="C66" s="5" t="s">
        <v>185</v>
      </c>
      <c r="D66" s="8">
        <v>794</v>
      </c>
      <c r="E66" s="8">
        <f>D66*(100-$E$3)/100</f>
        <v>794</v>
      </c>
      <c r="G66" s="35"/>
    </row>
    <row r="67" spans="1:7" s="3" customFormat="1" x14ac:dyDescent="0.25">
      <c r="A67" s="23">
        <v>396243</v>
      </c>
      <c r="B67" s="23"/>
      <c r="C67" s="5" t="s">
        <v>186</v>
      </c>
      <c r="D67" s="8">
        <v>67</v>
      </c>
      <c r="E67" s="8">
        <f>D67*(100-$E$3)/100</f>
        <v>67</v>
      </c>
      <c r="G67" s="35"/>
    </row>
    <row r="68" spans="1:7" ht="15.75" customHeight="1" x14ac:dyDescent="0.2">
      <c r="A68" s="80" t="s">
        <v>187</v>
      </c>
      <c r="B68" s="81"/>
      <c r="C68" s="82"/>
      <c r="D68" s="59"/>
      <c r="E68" s="59"/>
      <c r="G68" s="35"/>
    </row>
    <row r="69" spans="1:7" x14ac:dyDescent="0.2">
      <c r="A69" s="23" t="s">
        <v>86</v>
      </c>
      <c r="B69" s="23" t="s">
        <v>200</v>
      </c>
      <c r="C69" s="4"/>
      <c r="D69" s="33">
        <v>3461</v>
      </c>
      <c r="E69" s="33">
        <f>D69*(100-$E$3)/100</f>
        <v>3461</v>
      </c>
      <c r="G69" s="35"/>
    </row>
    <row r="70" spans="1:7" x14ac:dyDescent="0.2">
      <c r="A70" s="23" t="s">
        <v>87</v>
      </c>
      <c r="B70" s="23" t="s">
        <v>199</v>
      </c>
      <c r="C70" s="4"/>
      <c r="D70" s="33">
        <v>3914</v>
      </c>
      <c r="E70" s="33">
        <f>D70*(100-$E$3)/100</f>
        <v>3914</v>
      </c>
      <c r="G70" s="35"/>
    </row>
    <row r="71" spans="1:7" x14ac:dyDescent="0.2">
      <c r="A71" s="23">
        <v>351068</v>
      </c>
      <c r="B71" s="23" t="s">
        <v>198</v>
      </c>
      <c r="C71" s="4"/>
      <c r="D71" s="33">
        <v>4718</v>
      </c>
      <c r="E71" s="33">
        <f>D71*(100-$E$3)/100</f>
        <v>4718</v>
      </c>
      <c r="G71" s="35"/>
    </row>
    <row r="76" spans="1:7" x14ac:dyDescent="0.2">
      <c r="A76" s="1"/>
      <c r="B76" s="1"/>
      <c r="C76" s="1"/>
      <c r="D76" s="1"/>
    </row>
    <row r="77" spans="1:7" x14ac:dyDescent="0.2">
      <c r="A77" s="1"/>
      <c r="B77" s="1"/>
      <c r="C77" s="1"/>
      <c r="D77" s="1"/>
    </row>
    <row r="78" spans="1:7" x14ac:dyDescent="0.2">
      <c r="A78" s="1"/>
      <c r="B78" s="1"/>
      <c r="C78" s="1"/>
      <c r="D78" s="1"/>
    </row>
    <row r="79" spans="1:7" x14ac:dyDescent="0.2">
      <c r="A79" s="1"/>
      <c r="B79" s="1"/>
      <c r="C79" s="1"/>
      <c r="D79" s="1"/>
    </row>
  </sheetData>
  <mergeCells count="15">
    <mergeCell ref="A62:C62"/>
    <mergeCell ref="A68:C68"/>
    <mergeCell ref="D5:E5"/>
    <mergeCell ref="A11:C11"/>
    <mergeCell ref="A15:C15"/>
    <mergeCell ref="A19:C19"/>
    <mergeCell ref="A32:C32"/>
    <mergeCell ref="C12:C14"/>
    <mergeCell ref="C16:C18"/>
    <mergeCell ref="A8:E8"/>
    <mergeCell ref="C33:C35"/>
    <mergeCell ref="C37:C39"/>
    <mergeCell ref="A36:C36"/>
    <mergeCell ref="A40:C40"/>
    <mergeCell ref="A55:C55"/>
  </mergeCells>
  <hyperlinks>
    <hyperlink ref="D2" r:id="rId1"/>
    <hyperlink ref="D3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64"/>
  <sheetViews>
    <sheetView zoomScale="85" zoomScaleNormal="85" workbookViewId="0">
      <selection activeCell="H14" sqref="H14"/>
    </sheetView>
  </sheetViews>
  <sheetFormatPr defaultColWidth="11" defaultRowHeight="15" x14ac:dyDescent="0.25"/>
  <cols>
    <col min="1" max="1" width="7.42578125" customWidth="1"/>
    <col min="2" max="2" width="17.5703125" customWidth="1"/>
    <col min="3" max="3" width="63" customWidth="1"/>
    <col min="4" max="4" width="19" customWidth="1"/>
    <col min="5" max="5" width="19.28515625" customWidth="1"/>
    <col min="6" max="245" width="9.140625" customWidth="1"/>
    <col min="246" max="246" width="54.140625" customWidth="1"/>
    <col min="247" max="247" width="16.42578125" customWidth="1"/>
    <col min="248" max="250" width="9.140625" customWidth="1"/>
  </cols>
  <sheetData>
    <row r="2" spans="1:6" x14ac:dyDescent="0.25">
      <c r="C2" s="12" t="s">
        <v>55</v>
      </c>
      <c r="E2" s="31" t="s">
        <v>188</v>
      </c>
    </row>
    <row r="3" spans="1:6" x14ac:dyDescent="0.25">
      <c r="C3" s="10" t="s">
        <v>35</v>
      </c>
      <c r="E3" s="53">
        <f>Осушувачі!E3</f>
        <v>0</v>
      </c>
    </row>
    <row r="4" spans="1:6" x14ac:dyDescent="0.25">
      <c r="B4" s="1"/>
      <c r="D4" s="83" t="s">
        <v>242</v>
      </c>
      <c r="E4" s="83"/>
    </row>
    <row r="5" spans="1:6" ht="18" x14ac:dyDescent="0.25">
      <c r="B5" s="1"/>
      <c r="C5" s="14" t="s">
        <v>11</v>
      </c>
      <c r="D5" s="11" t="s">
        <v>30</v>
      </c>
      <c r="E5" s="52"/>
    </row>
    <row r="6" spans="1:6" x14ac:dyDescent="0.25">
      <c r="B6" s="1"/>
      <c r="C6" s="15" t="s">
        <v>10</v>
      </c>
      <c r="D6" s="13" t="s">
        <v>31</v>
      </c>
      <c r="E6" s="7"/>
      <c r="F6" s="19"/>
    </row>
    <row r="7" spans="1:6" ht="30" customHeight="1" x14ac:dyDescent="0.25">
      <c r="A7" s="30"/>
      <c r="B7" s="30" t="s">
        <v>0</v>
      </c>
      <c r="C7" s="30" t="s">
        <v>191</v>
      </c>
      <c r="D7" s="30" t="s">
        <v>144</v>
      </c>
      <c r="E7" s="30" t="s">
        <v>189</v>
      </c>
    </row>
    <row r="8" spans="1:6" x14ac:dyDescent="0.25">
      <c r="A8" s="95" t="s">
        <v>71</v>
      </c>
      <c r="B8" s="96"/>
      <c r="C8" s="96"/>
      <c r="D8" s="58"/>
      <c r="E8" s="49"/>
    </row>
    <row r="9" spans="1:6" x14ac:dyDescent="0.25">
      <c r="A9" s="18"/>
      <c r="B9" s="20">
        <v>352441</v>
      </c>
      <c r="C9" s="48" t="s">
        <v>78</v>
      </c>
      <c r="D9" s="16">
        <v>2545</v>
      </c>
      <c r="E9" s="16">
        <f>D9*(100-$E$3)/100</f>
        <v>2545</v>
      </c>
    </row>
    <row r="10" spans="1:6" x14ac:dyDescent="0.25">
      <c r="A10" s="18"/>
      <c r="B10" s="20" t="s">
        <v>147</v>
      </c>
      <c r="C10" s="48" t="s">
        <v>149</v>
      </c>
      <c r="D10" s="16">
        <v>2864</v>
      </c>
      <c r="E10" s="16">
        <f t="shared" ref="E10:E20" si="0">D10*(100-$E$3)/100</f>
        <v>2864</v>
      </c>
    </row>
    <row r="11" spans="1:6" x14ac:dyDescent="0.25">
      <c r="A11" s="18"/>
      <c r="B11" s="20" t="s">
        <v>148</v>
      </c>
      <c r="C11" s="48" t="s">
        <v>150</v>
      </c>
      <c r="D11" s="16">
        <v>3945</v>
      </c>
      <c r="E11" s="16">
        <f t="shared" si="0"/>
        <v>3945</v>
      </c>
    </row>
    <row r="12" spans="1:6" x14ac:dyDescent="0.25">
      <c r="A12" s="18"/>
      <c r="B12" s="20" t="s">
        <v>146</v>
      </c>
      <c r="C12" s="48" t="s">
        <v>154</v>
      </c>
      <c r="D12" s="16">
        <v>3142</v>
      </c>
      <c r="E12" s="16">
        <f t="shared" si="0"/>
        <v>3142</v>
      </c>
    </row>
    <row r="13" spans="1:6" hidden="1" x14ac:dyDescent="0.25">
      <c r="A13" s="18"/>
      <c r="B13" s="20" t="s">
        <v>151</v>
      </c>
      <c r="C13" s="67" t="s">
        <v>76</v>
      </c>
      <c r="D13" s="16">
        <v>2812</v>
      </c>
      <c r="E13" s="16">
        <f t="shared" si="0"/>
        <v>2812</v>
      </c>
    </row>
    <row r="14" spans="1:6" x14ac:dyDescent="0.25">
      <c r="A14" s="36"/>
      <c r="B14" s="37">
        <v>352443</v>
      </c>
      <c r="C14" s="43" t="s">
        <v>77</v>
      </c>
      <c r="D14" s="38">
        <v>3729</v>
      </c>
      <c r="E14" s="16">
        <f t="shared" si="0"/>
        <v>3729</v>
      </c>
    </row>
    <row r="15" spans="1:6" x14ac:dyDescent="0.25">
      <c r="A15" s="97" t="s">
        <v>70</v>
      </c>
      <c r="B15" s="98"/>
      <c r="C15" s="99"/>
      <c r="D15" s="57"/>
      <c r="E15" s="16"/>
    </row>
    <row r="16" spans="1:6" x14ac:dyDescent="0.25">
      <c r="A16" s="18"/>
      <c r="B16" s="37" t="s">
        <v>152</v>
      </c>
      <c r="C16" s="43" t="s">
        <v>156</v>
      </c>
      <c r="D16" s="38">
        <v>2699</v>
      </c>
      <c r="E16" s="16">
        <f t="shared" si="0"/>
        <v>2699</v>
      </c>
    </row>
    <row r="17" spans="1:5" x14ac:dyDescent="0.25">
      <c r="A17" s="18"/>
      <c r="B17" s="37" t="s">
        <v>206</v>
      </c>
      <c r="C17" s="43" t="s">
        <v>207</v>
      </c>
      <c r="D17" s="38">
        <v>2771</v>
      </c>
      <c r="E17" s="16">
        <f t="shared" si="0"/>
        <v>2771</v>
      </c>
    </row>
    <row r="18" spans="1:5" x14ac:dyDescent="0.25">
      <c r="A18" s="18"/>
      <c r="B18" s="37" t="s">
        <v>153</v>
      </c>
      <c r="C18" s="43" t="s">
        <v>155</v>
      </c>
      <c r="D18" s="38">
        <v>4007</v>
      </c>
      <c r="E18" s="16">
        <f t="shared" si="0"/>
        <v>4007</v>
      </c>
    </row>
    <row r="19" spans="1:5" x14ac:dyDescent="0.25">
      <c r="A19" s="18"/>
      <c r="B19" s="20">
        <v>352423</v>
      </c>
      <c r="C19" s="48" t="s">
        <v>75</v>
      </c>
      <c r="D19" s="16">
        <v>3029</v>
      </c>
      <c r="E19" s="16">
        <f t="shared" si="0"/>
        <v>3029</v>
      </c>
    </row>
    <row r="20" spans="1:5" x14ac:dyDescent="0.25">
      <c r="A20" s="36"/>
      <c r="B20" s="37">
        <v>352424</v>
      </c>
      <c r="C20" s="43" t="s">
        <v>196</v>
      </c>
      <c r="D20" s="38">
        <v>4059</v>
      </c>
      <c r="E20" s="16">
        <f t="shared" si="0"/>
        <v>4059</v>
      </c>
    </row>
    <row r="21" spans="1:5" x14ac:dyDescent="0.25">
      <c r="A21" s="95" t="s">
        <v>63</v>
      </c>
      <c r="B21" s="96"/>
      <c r="C21" s="96"/>
      <c r="D21" s="58"/>
      <c r="E21" s="38"/>
    </row>
    <row r="22" spans="1:5" x14ac:dyDescent="0.25">
      <c r="A22" s="64"/>
      <c r="B22" s="21" t="s">
        <v>195</v>
      </c>
      <c r="C22" s="65" t="s">
        <v>194</v>
      </c>
      <c r="D22" s="38">
        <v>186</v>
      </c>
      <c r="E22" s="38">
        <f>D22*(100-$E$3)/100</f>
        <v>186</v>
      </c>
    </row>
    <row r="23" spans="1:5" x14ac:dyDescent="0.25">
      <c r="A23" s="36"/>
      <c r="B23" s="21" t="s">
        <v>58</v>
      </c>
      <c r="C23" s="36" t="s">
        <v>59</v>
      </c>
      <c r="D23" s="38">
        <v>376</v>
      </c>
      <c r="E23" s="38">
        <f>D23*(100-$E$3)/100</f>
        <v>376</v>
      </c>
    </row>
    <row r="24" spans="1:5" x14ac:dyDescent="0.25">
      <c r="A24" s="36"/>
      <c r="B24" s="21" t="s">
        <v>56</v>
      </c>
      <c r="C24" s="36" t="s">
        <v>106</v>
      </c>
      <c r="D24" s="38">
        <v>366</v>
      </c>
      <c r="E24" s="38">
        <f t="shared" ref="E24:E64" si="1">D24*(100-$E$3)/100</f>
        <v>366</v>
      </c>
    </row>
    <row r="25" spans="1:5" x14ac:dyDescent="0.25">
      <c r="A25" s="36"/>
      <c r="B25" s="21" t="s">
        <v>56</v>
      </c>
      <c r="C25" s="36" t="s">
        <v>101</v>
      </c>
      <c r="D25" s="38">
        <v>366</v>
      </c>
      <c r="E25" s="38">
        <f>D25*(100-$E$3)/100</f>
        <v>366</v>
      </c>
    </row>
    <row r="26" spans="1:5" x14ac:dyDescent="0.25">
      <c r="A26" s="36"/>
      <c r="B26" s="21" t="s">
        <v>100</v>
      </c>
      <c r="C26" s="36" t="s">
        <v>105</v>
      </c>
      <c r="D26" s="38">
        <v>129</v>
      </c>
      <c r="E26" s="38">
        <f t="shared" si="1"/>
        <v>129</v>
      </c>
    </row>
    <row r="27" spans="1:5" x14ac:dyDescent="0.25">
      <c r="A27" s="36"/>
      <c r="B27" s="21" t="s">
        <v>57</v>
      </c>
      <c r="C27" s="36" t="s">
        <v>102</v>
      </c>
      <c r="D27" s="38">
        <v>152</v>
      </c>
      <c r="E27" s="38">
        <f t="shared" si="1"/>
        <v>152</v>
      </c>
    </row>
    <row r="28" spans="1:5" x14ac:dyDescent="0.25">
      <c r="A28" s="36"/>
      <c r="B28" s="39" t="s">
        <v>12</v>
      </c>
      <c r="C28" s="36" t="s">
        <v>103</v>
      </c>
      <c r="D28" s="38">
        <v>706</v>
      </c>
      <c r="E28" s="38">
        <f>D28*(100-$E$3)/100</f>
        <v>706</v>
      </c>
    </row>
    <row r="29" spans="1:5" x14ac:dyDescent="0.25">
      <c r="A29" s="36"/>
      <c r="B29" s="40" t="s">
        <v>34</v>
      </c>
      <c r="C29" s="66" t="s">
        <v>197</v>
      </c>
      <c r="D29" s="38">
        <v>346</v>
      </c>
      <c r="E29" s="38">
        <f>D29*(100-$E$3)/100</f>
        <v>346</v>
      </c>
    </row>
    <row r="30" spans="1:5" x14ac:dyDescent="0.25">
      <c r="A30" s="36"/>
      <c r="B30" s="21" t="s">
        <v>60</v>
      </c>
      <c r="C30" s="36" t="s">
        <v>61</v>
      </c>
      <c r="D30" s="38">
        <v>346</v>
      </c>
      <c r="E30" s="38">
        <f t="shared" si="1"/>
        <v>346</v>
      </c>
    </row>
    <row r="31" spans="1:5" x14ac:dyDescent="0.25">
      <c r="A31" s="36"/>
      <c r="B31" s="21" t="s">
        <v>104</v>
      </c>
      <c r="C31" s="36" t="s">
        <v>205</v>
      </c>
      <c r="D31" s="38">
        <v>737</v>
      </c>
      <c r="E31" s="38">
        <f t="shared" si="1"/>
        <v>737</v>
      </c>
    </row>
    <row r="32" spans="1:5" x14ac:dyDescent="0.25">
      <c r="A32" s="36"/>
      <c r="B32" s="21" t="s">
        <v>68</v>
      </c>
      <c r="C32" s="36" t="s">
        <v>72</v>
      </c>
      <c r="D32" s="38">
        <v>155</v>
      </c>
      <c r="E32" s="38">
        <f t="shared" si="1"/>
        <v>155</v>
      </c>
    </row>
    <row r="33" spans="1:8" x14ac:dyDescent="0.25">
      <c r="A33" s="36"/>
      <c r="B33" s="21" t="s">
        <v>69</v>
      </c>
      <c r="C33" s="36" t="s">
        <v>73</v>
      </c>
      <c r="D33" s="47">
        <v>165</v>
      </c>
      <c r="E33" s="38">
        <f t="shared" si="1"/>
        <v>165</v>
      </c>
    </row>
    <row r="34" spans="1:8" x14ac:dyDescent="0.25">
      <c r="A34" s="36"/>
      <c r="B34" s="21" t="s">
        <v>203</v>
      </c>
      <c r="C34" s="36" t="s">
        <v>204</v>
      </c>
      <c r="D34" s="47">
        <v>170</v>
      </c>
      <c r="E34" s="38">
        <f t="shared" si="1"/>
        <v>170</v>
      </c>
    </row>
    <row r="35" spans="1:8" x14ac:dyDescent="0.25">
      <c r="A35" s="36"/>
      <c r="B35" s="22" t="s">
        <v>62</v>
      </c>
      <c r="C35" s="36" t="s">
        <v>74</v>
      </c>
      <c r="D35" s="47">
        <v>412</v>
      </c>
      <c r="E35" s="38">
        <f t="shared" si="1"/>
        <v>412</v>
      </c>
    </row>
    <row r="36" spans="1:8" x14ac:dyDescent="0.25">
      <c r="A36" s="36"/>
      <c r="B36" s="22" t="s">
        <v>201</v>
      </c>
      <c r="C36" s="36" t="s">
        <v>202</v>
      </c>
      <c r="D36" s="47">
        <v>166</v>
      </c>
      <c r="E36" s="38">
        <f t="shared" si="1"/>
        <v>166</v>
      </c>
    </row>
    <row r="37" spans="1:8" x14ac:dyDescent="0.25">
      <c r="A37" s="36"/>
      <c r="B37" s="46" t="s">
        <v>208</v>
      </c>
      <c r="C37" s="36" t="s">
        <v>209</v>
      </c>
      <c r="D37" s="47">
        <v>258</v>
      </c>
      <c r="E37" s="38">
        <f t="shared" si="1"/>
        <v>258</v>
      </c>
    </row>
    <row r="38" spans="1:8" s="17" customFormat="1" ht="60" x14ac:dyDescent="0.25">
      <c r="A38" s="41"/>
      <c r="B38" s="44" t="s">
        <v>13</v>
      </c>
      <c r="C38" s="42" t="s">
        <v>107</v>
      </c>
      <c r="D38" s="38">
        <v>1056</v>
      </c>
      <c r="E38" s="38">
        <f t="shared" si="1"/>
        <v>1056</v>
      </c>
      <c r="G38"/>
      <c r="H38"/>
    </row>
    <row r="39" spans="1:8" s="17" customFormat="1" ht="60" x14ac:dyDescent="0.25">
      <c r="A39" s="41"/>
      <c r="B39" s="45" t="s">
        <v>14</v>
      </c>
      <c r="C39" s="42" t="s">
        <v>108</v>
      </c>
      <c r="D39" s="38">
        <v>1082</v>
      </c>
      <c r="E39" s="38">
        <f t="shared" si="1"/>
        <v>1082</v>
      </c>
      <c r="G39"/>
      <c r="H39"/>
    </row>
    <row r="40" spans="1:8" s="17" customFormat="1" ht="60" x14ac:dyDescent="0.25">
      <c r="A40" s="41"/>
      <c r="B40" s="44" t="s">
        <v>15</v>
      </c>
      <c r="C40" s="42" t="s">
        <v>109</v>
      </c>
      <c r="D40" s="38">
        <v>1355</v>
      </c>
      <c r="E40" s="38">
        <f t="shared" si="1"/>
        <v>1355</v>
      </c>
      <c r="G40"/>
      <c r="H40"/>
    </row>
    <row r="41" spans="1:8" s="17" customFormat="1" ht="45" x14ac:dyDescent="0.25">
      <c r="A41" s="41"/>
      <c r="B41" s="44" t="s">
        <v>16</v>
      </c>
      <c r="C41" s="42" t="s">
        <v>110</v>
      </c>
      <c r="D41" s="38">
        <v>693</v>
      </c>
      <c r="E41" s="38">
        <f t="shared" si="1"/>
        <v>693</v>
      </c>
      <c r="G41"/>
      <c r="H41"/>
    </row>
    <row r="42" spans="1:8" s="17" customFormat="1" ht="45" x14ac:dyDescent="0.25">
      <c r="A42" s="41"/>
      <c r="B42" s="44" t="s">
        <v>17</v>
      </c>
      <c r="C42" s="42" t="s">
        <v>111</v>
      </c>
      <c r="D42" s="38">
        <v>727</v>
      </c>
      <c r="E42" s="38">
        <f t="shared" si="1"/>
        <v>727</v>
      </c>
      <c r="F42"/>
      <c r="G42"/>
      <c r="H42"/>
    </row>
    <row r="43" spans="1:8" s="17" customFormat="1" ht="45" x14ac:dyDescent="0.25">
      <c r="A43" s="41"/>
      <c r="B43" s="44" t="s">
        <v>18</v>
      </c>
      <c r="C43" s="42" t="s">
        <v>112</v>
      </c>
      <c r="D43" s="38">
        <v>861</v>
      </c>
      <c r="E43" s="38">
        <f t="shared" si="1"/>
        <v>861</v>
      </c>
      <c r="G43"/>
      <c r="H43"/>
    </row>
    <row r="44" spans="1:8" s="17" customFormat="1" x14ac:dyDescent="0.25">
      <c r="A44" s="41"/>
      <c r="B44" s="44" t="s">
        <v>113</v>
      </c>
      <c r="C44" s="42" t="s">
        <v>114</v>
      </c>
      <c r="D44" s="38">
        <v>289</v>
      </c>
      <c r="E44" s="38">
        <f t="shared" si="1"/>
        <v>289</v>
      </c>
      <c r="G44"/>
      <c r="H44"/>
    </row>
    <row r="45" spans="1:8" s="17" customFormat="1" ht="30" x14ac:dyDescent="0.25">
      <c r="A45" s="41"/>
      <c r="B45" s="45" t="s">
        <v>19</v>
      </c>
      <c r="C45" s="42" t="s">
        <v>20</v>
      </c>
      <c r="D45" s="38">
        <v>176</v>
      </c>
      <c r="E45" s="38">
        <f>D45*(100-$E$3)/100</f>
        <v>176</v>
      </c>
      <c r="G45"/>
      <c r="H45"/>
    </row>
    <row r="46" spans="1:8" s="17" customFormat="1" x14ac:dyDescent="0.25">
      <c r="A46" s="41"/>
      <c r="B46" s="44" t="s">
        <v>21</v>
      </c>
      <c r="C46" s="36" t="s">
        <v>22</v>
      </c>
      <c r="D46" s="38">
        <v>67</v>
      </c>
      <c r="E46" s="38">
        <f t="shared" si="1"/>
        <v>67</v>
      </c>
      <c r="G46"/>
      <c r="H46"/>
    </row>
    <row r="47" spans="1:8" s="17" customFormat="1" x14ac:dyDescent="0.25">
      <c r="A47" s="95" t="s">
        <v>141</v>
      </c>
      <c r="B47" s="96"/>
      <c r="C47" s="96"/>
      <c r="D47" s="56"/>
      <c r="G47"/>
      <c r="H47"/>
    </row>
    <row r="48" spans="1:8" x14ac:dyDescent="0.25">
      <c r="A48" s="36"/>
      <c r="B48" s="44" t="s">
        <v>66</v>
      </c>
      <c r="C48" s="36" t="s">
        <v>128</v>
      </c>
      <c r="D48" s="38">
        <v>103</v>
      </c>
      <c r="E48" s="38">
        <f>D48*(100-$E$3)/100</f>
        <v>103</v>
      </c>
    </row>
    <row r="49" spans="1:9" x14ac:dyDescent="0.25">
      <c r="A49" s="36"/>
      <c r="B49" s="45" t="s">
        <v>64</v>
      </c>
      <c r="C49" s="36" t="s">
        <v>122</v>
      </c>
      <c r="D49" s="38">
        <v>82</v>
      </c>
      <c r="E49" s="38">
        <f t="shared" si="1"/>
        <v>82</v>
      </c>
    </row>
    <row r="50" spans="1:9" x14ac:dyDescent="0.25">
      <c r="A50" s="36"/>
      <c r="B50" s="44" t="s">
        <v>135</v>
      </c>
      <c r="C50" s="36" t="s">
        <v>137</v>
      </c>
      <c r="D50" s="38">
        <v>181</v>
      </c>
      <c r="E50" s="38">
        <f>D50*(100-$E$3)/100</f>
        <v>181</v>
      </c>
    </row>
    <row r="51" spans="1:9" x14ac:dyDescent="0.25">
      <c r="A51" s="36"/>
      <c r="B51" s="45" t="s">
        <v>136</v>
      </c>
      <c r="C51" s="36" t="s">
        <v>138</v>
      </c>
      <c r="D51" s="38">
        <v>103</v>
      </c>
      <c r="E51" s="38">
        <f>D51*(100-$E$3)/100</f>
        <v>103</v>
      </c>
    </row>
    <row r="52" spans="1:9" x14ac:dyDescent="0.25">
      <c r="A52" s="36"/>
      <c r="B52" s="44" t="s">
        <v>116</v>
      </c>
      <c r="C52" s="36" t="s">
        <v>129</v>
      </c>
      <c r="D52" s="38">
        <v>129</v>
      </c>
      <c r="E52" s="38">
        <f>D52*(100-$E$3)/100</f>
        <v>129</v>
      </c>
    </row>
    <row r="53" spans="1:9" x14ac:dyDescent="0.25">
      <c r="A53" s="36"/>
      <c r="B53" s="45" t="s">
        <v>117</v>
      </c>
      <c r="C53" s="36" t="s">
        <v>123</v>
      </c>
      <c r="D53" s="38">
        <v>93</v>
      </c>
      <c r="E53" s="38">
        <f t="shared" si="1"/>
        <v>93</v>
      </c>
    </row>
    <row r="54" spans="1:9" x14ac:dyDescent="0.25">
      <c r="A54" s="36"/>
      <c r="B54" s="45" t="s">
        <v>26</v>
      </c>
      <c r="C54" s="36" t="s">
        <v>130</v>
      </c>
      <c r="D54" s="38">
        <v>165</v>
      </c>
      <c r="E54" s="38">
        <f t="shared" si="1"/>
        <v>165</v>
      </c>
    </row>
    <row r="55" spans="1:9" x14ac:dyDescent="0.25">
      <c r="A55" s="36"/>
      <c r="B55" s="45" t="s">
        <v>23</v>
      </c>
      <c r="C55" s="36" t="s">
        <v>124</v>
      </c>
      <c r="D55" s="38">
        <v>98</v>
      </c>
      <c r="E55" s="38">
        <f t="shared" si="1"/>
        <v>98</v>
      </c>
    </row>
    <row r="56" spans="1:9" x14ac:dyDescent="0.25">
      <c r="A56" s="36"/>
      <c r="B56" s="46" t="s">
        <v>67</v>
      </c>
      <c r="C56" s="36" t="s">
        <v>131</v>
      </c>
      <c r="D56" s="38">
        <v>176</v>
      </c>
      <c r="E56" s="38">
        <f>D56*(100-$E$3)/100</f>
        <v>176</v>
      </c>
    </row>
    <row r="57" spans="1:9" x14ac:dyDescent="0.25">
      <c r="A57" s="36"/>
      <c r="B57" s="45" t="s">
        <v>65</v>
      </c>
      <c r="C57" s="36" t="s">
        <v>125</v>
      </c>
      <c r="D57" s="38">
        <v>109</v>
      </c>
      <c r="E57" s="38">
        <f t="shared" si="1"/>
        <v>109</v>
      </c>
    </row>
    <row r="58" spans="1:9" x14ac:dyDescent="0.25">
      <c r="A58" s="36"/>
      <c r="B58" s="44" t="s">
        <v>139</v>
      </c>
      <c r="C58" s="36" t="s">
        <v>120</v>
      </c>
      <c r="D58" s="38">
        <v>103</v>
      </c>
      <c r="E58" s="38">
        <f t="shared" si="1"/>
        <v>103</v>
      </c>
    </row>
    <row r="59" spans="1:9" x14ac:dyDescent="0.25">
      <c r="A59" s="36"/>
      <c r="B59" s="44" t="s">
        <v>140</v>
      </c>
      <c r="C59" s="36" t="s">
        <v>121</v>
      </c>
      <c r="D59" s="38">
        <v>93</v>
      </c>
      <c r="E59" s="38">
        <f>D59*(100-$E$3)/100</f>
        <v>93</v>
      </c>
    </row>
    <row r="60" spans="1:9" x14ac:dyDescent="0.25">
      <c r="A60" s="36"/>
      <c r="B60" s="44" t="s">
        <v>27</v>
      </c>
      <c r="C60" s="36" t="s">
        <v>132</v>
      </c>
      <c r="D60" s="38">
        <v>170</v>
      </c>
      <c r="E60" s="38">
        <f>D60*(100-$E$3)/100</f>
        <v>170</v>
      </c>
    </row>
    <row r="61" spans="1:9" x14ac:dyDescent="0.25">
      <c r="A61" s="36"/>
      <c r="B61" s="45" t="s">
        <v>24</v>
      </c>
      <c r="C61" s="36" t="s">
        <v>126</v>
      </c>
      <c r="D61" s="38">
        <v>98</v>
      </c>
      <c r="E61" s="38">
        <f>D61*(100-$E$3)/100</f>
        <v>98</v>
      </c>
    </row>
    <row r="62" spans="1:9" x14ac:dyDescent="0.25">
      <c r="A62" s="36"/>
      <c r="B62" s="44" t="s">
        <v>28</v>
      </c>
      <c r="C62" s="36" t="s">
        <v>133</v>
      </c>
      <c r="D62" s="38">
        <v>201</v>
      </c>
      <c r="E62" s="38">
        <f>D62*(100-$E$3)/100</f>
        <v>201</v>
      </c>
    </row>
    <row r="63" spans="1:9" s="17" customFormat="1" x14ac:dyDescent="0.25">
      <c r="A63" s="41"/>
      <c r="B63" s="45" t="s">
        <v>25</v>
      </c>
      <c r="C63" s="36" t="s">
        <v>127</v>
      </c>
      <c r="D63" s="38">
        <v>114</v>
      </c>
      <c r="E63" s="38">
        <f>D63*(100-$E$3)/100</f>
        <v>114</v>
      </c>
      <c r="F63"/>
      <c r="G63"/>
      <c r="H63"/>
      <c r="I63"/>
    </row>
    <row r="64" spans="1:9" x14ac:dyDescent="0.25">
      <c r="A64" s="36"/>
      <c r="B64" s="39" t="s">
        <v>29</v>
      </c>
      <c r="C64" s="36" t="s">
        <v>134</v>
      </c>
      <c r="D64" s="38">
        <v>109</v>
      </c>
      <c r="E64" s="38">
        <f t="shared" si="1"/>
        <v>109</v>
      </c>
    </row>
  </sheetData>
  <mergeCells count="5">
    <mergeCell ref="A21:C21"/>
    <mergeCell ref="A15:C15"/>
    <mergeCell ref="A8:C8"/>
    <mergeCell ref="A47:C47"/>
    <mergeCell ref="D4:E4"/>
  </mergeCells>
  <hyperlinks>
    <hyperlink ref="D6" r:id="rId1"/>
    <hyperlink ref="D5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Осушувачі</vt:lpstr>
      <vt:lpstr>Вентиляція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Volodymyr</cp:lastModifiedBy>
  <dcterms:created xsi:type="dcterms:W3CDTF">2010-02-23T19:48:51Z</dcterms:created>
  <dcterms:modified xsi:type="dcterms:W3CDTF">2026-03-03T10:48:41Z</dcterms:modified>
</cp:coreProperties>
</file>